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S:\VO\Súťaže 2024\6 DNS 2024\Riešenie podláh\Výzva_1_2024_Výmena PVC podlahovej krytiny_Janíkov Dvor\výzva\"/>
    </mc:Choice>
  </mc:AlternateContent>
  <xr:revisionPtr revIDLastSave="0" documentId="8_{811C4A33-56AA-46FC-B283-0B058A95B1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Ponuka!$H$34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Ponuka!$B$23</definedName>
    <definedName name="OblasťNadpisuStĺpca11..B26.1">Ponuka!$B$25</definedName>
    <definedName name="OblasťNadpisuStĺpca12..B28.1">Ponuka!$B$27</definedName>
    <definedName name="OblasťNadpisuStĺpca13..B30.1">Ponuka!$B$29</definedName>
    <definedName name="OblasťNadpisuStĺpca14..D33">Ponuka!$D$32</definedName>
    <definedName name="OblasťNadpisuStĺpca2..B8.1">Ponuka!$B$7</definedName>
    <definedName name="OblasťNadpisuStĺpca3..B10.1">Ponuka!$B$9</definedName>
    <definedName name="OblasťNadpisuStĺpca4..B12.1">Ponuka!$B$11</definedName>
    <definedName name="OblasťNadpisuStĺpca5..B14.1">Ponuka!$B$13</definedName>
    <definedName name="OblasťNadpisuStĺpca6..B16.1">Ponuka!$B$15</definedName>
    <definedName name="OblasťNadpisuStĺpca7..B18.1">Ponuka!$B$17</definedName>
    <definedName name="OblasťNadpisuStĺpca8..B20.1">Ponuka!$B$19</definedName>
    <definedName name="OblasťNadpisuStĺpca9..B22.1">Ponuka!$B$21</definedName>
    <definedName name="SadzbaDane">Ponuka!$H$32</definedName>
  </definedNames>
  <calcPr calcId="181029"/>
</workbook>
</file>

<file path=xl/calcChain.xml><?xml version="1.0" encoding="utf-8"?>
<calcChain xmlns="http://schemas.openxmlformats.org/spreadsheetml/2006/main">
  <c r="H26" i="1" l="1"/>
  <c r="H27" i="1"/>
  <c r="H28" i="1"/>
  <c r="H29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30" i="1"/>
  <c r="H31" i="1" l="1"/>
  <c r="H33" i="1" s="1"/>
  <c r="H35" i="1" s="1"/>
</calcChain>
</file>

<file path=xl/sharedStrings.xml><?xml version="1.0" encoding="utf-8"?>
<sst xmlns="http://schemas.openxmlformats.org/spreadsheetml/2006/main" count="72" uniqueCount="51">
  <si>
    <t>PLATOBNÉ PODMIENKY</t>
  </si>
  <si>
    <t>MNOŽSTVO</t>
  </si>
  <si>
    <t>POPIS</t>
  </si>
  <si>
    <t>JEDNOTKOVÁ CENA</t>
  </si>
  <si>
    <t xml:space="preserve">INÉ </t>
  </si>
  <si>
    <t>Dátum</t>
  </si>
  <si>
    <t>Montáž PVC so zváraním</t>
  </si>
  <si>
    <t>Zvarovacia šnúra</t>
  </si>
  <si>
    <t>Lepidlo disperzné</t>
  </si>
  <si>
    <t>Montáž vyťahovaného sokla</t>
  </si>
  <si>
    <t>Ukončovacia lišta k vyťahovanému soklu EL 3,5</t>
  </si>
  <si>
    <t>Montáž ukončovacej lišty</t>
  </si>
  <si>
    <t>Fabión na vyťahovaný sokel</t>
  </si>
  <si>
    <t>Montáž fabíonu</t>
  </si>
  <si>
    <t>Pásky na vyťahovaný sokel</t>
  </si>
  <si>
    <t>Celoplošné prebrúsenie povrchu s vysávaním</t>
  </si>
  <si>
    <t>60 dní</t>
  </si>
  <si>
    <t>Podpis</t>
  </si>
  <si>
    <t>Penetrácia</t>
  </si>
  <si>
    <t>Vyspravovacia hmota</t>
  </si>
  <si>
    <t>Vyspravovanie</t>
  </si>
  <si>
    <t xml:space="preserve">Silikón a biely akryl </t>
  </si>
  <si>
    <t>Montáž silikónu a akrylu</t>
  </si>
  <si>
    <t>Likvidácia odpadu</t>
  </si>
  <si>
    <t>kpl</t>
  </si>
  <si>
    <t>Demontáž pôvodnej podlahovej krytiny</t>
  </si>
  <si>
    <t>Manipulácia s materiálom</t>
  </si>
  <si>
    <t>č.</t>
  </si>
  <si>
    <t>SUMA bez DPH</t>
  </si>
  <si>
    <t>CELKOVÁ HODNOTA bez DPH</t>
  </si>
  <si>
    <t>MERNÁ JEDNOTKA</t>
  </si>
  <si>
    <t>m2</t>
  </si>
  <si>
    <t>bm</t>
  </si>
  <si>
    <t>CELKOVÁ HODNOTA s DPH</t>
  </si>
  <si>
    <t>DPH v EUR</t>
  </si>
  <si>
    <t>SADZBA DANE v %</t>
  </si>
  <si>
    <t>kg</t>
  </si>
  <si>
    <t>Identifikácia výrobcu a výrobku podlahovej krytiny</t>
  </si>
  <si>
    <r>
      <t xml:space="preserve">výrobca: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výrobok: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hrúbka: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trieda záťaže: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šírka: </t>
    </r>
    <r>
      <rPr>
        <sz val="11"/>
        <color rgb="FFFF0000"/>
        <rFont val="Arial"/>
        <family val="2"/>
        <charset val="238"/>
        <scheme val="minor"/>
      </rPr>
      <t xml:space="preserve">doplní uchádzač
</t>
    </r>
  </si>
  <si>
    <t>DPB, a.s.</t>
  </si>
  <si>
    <t>vozovňa Petržalka, Betliarska 8, Bratislava</t>
  </si>
  <si>
    <t>lovecky.peter@dpb.sk</t>
  </si>
  <si>
    <t>0911 105 374     Lovecký Peter</t>
  </si>
  <si>
    <t xml:space="preserve">PVC podlaha homogénna š.2m hr. 2mm, trieda záťaže 34-43
</t>
  </si>
  <si>
    <t>Penetrácia montáž</t>
  </si>
  <si>
    <t>Samonivelizačná hmota do hr. 5 mm</t>
  </si>
  <si>
    <t>Montáž nivelizácie do hr. 10 mm</t>
  </si>
  <si>
    <t>Prechodvý profil 40mm</t>
  </si>
  <si>
    <t>Montáž prechodového profilu</t>
  </si>
  <si>
    <t>Dopravné náklady</t>
  </si>
  <si>
    <t xml:space="preserve">VÝMENA  PODLAHOVEJ KRYTINY - Šatna muži v servisnej hale DOA Petržalka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</si>
</sst>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26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color theme="3"/>
      <name val="Arial"/>
      <family val="2"/>
      <charset val="238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auto="1"/>
        <bgColor theme="3" tint="0.8999298074282051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5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8" fillId="0" borderId="0" xfId="12" applyAlignment="1">
      <alignment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14" fontId="4" fillId="35" borderId="0" xfId="17" applyFont="1" applyFill="1" applyBorder="1" applyProtection="1">
      <alignment horizontal="left" vertical="top"/>
      <protection hidden="1"/>
    </xf>
    <xf numFmtId="0" fontId="8" fillId="35" borderId="0" xfId="12" applyFill="1" applyProtection="1">
      <alignment horizontal="left" vertical="center"/>
      <protection hidden="1"/>
    </xf>
    <xf numFmtId="165" fontId="4" fillId="0" borderId="0" xfId="2" applyFont="1" applyProtection="1">
      <alignment horizontal="left" vertical="top" wrapText="1"/>
      <protection hidden="1"/>
    </xf>
    <xf numFmtId="0" fontId="6" fillId="34" borderId="0" xfId="15" applyFill="1" applyProtection="1">
      <alignment horizontal="left" vertical="center" wrapText="1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16" applyFont="1">
      <alignment horizontal="left" vertical="top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2" fillId="3" borderId="12" xfId="9" applyFont="1" applyBorder="1">
      <alignment horizontal="right" vertical="center" indent="1"/>
    </xf>
    <xf numFmtId="0" fontId="23" fillId="36" borderId="12" xfId="0" applyFont="1" applyFill="1" applyBorder="1">
      <alignment horizontal="left" vertical="center" wrapText="1" indent="1"/>
    </xf>
    <xf numFmtId="10" fontId="23" fillId="3" borderId="12" xfId="10" applyFont="1" applyBorder="1">
      <alignment horizontal="right" vertical="center" indent="1"/>
    </xf>
    <xf numFmtId="166" fontId="23" fillId="3" borderId="12" xfId="9" applyFont="1" applyBorder="1">
      <alignment horizontal="right" vertical="center" indent="1"/>
    </xf>
    <xf numFmtId="0" fontId="24" fillId="0" borderId="12" xfId="20" applyFont="1" applyBorder="1" applyAlignment="1">
      <alignment horizontal="left" vertical="center" wrapText="1" indent="1"/>
    </xf>
    <xf numFmtId="0" fontId="24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1" fillId="0" borderId="17" xfId="7" applyFont="1" applyBorder="1">
      <alignment horizontal="center" vertical="center"/>
    </xf>
    <xf numFmtId="1" fontId="20" fillId="0" borderId="17" xfId="7" applyFont="1" applyBorder="1" applyAlignment="1">
      <alignment horizontal="center" vertical="center" wrapText="1"/>
    </xf>
    <xf numFmtId="0" fontId="19" fillId="0" borderId="17" xfId="0" applyFont="1" applyBorder="1">
      <alignment horizontal="left" vertical="center" wrapText="1" indent="1"/>
    </xf>
    <xf numFmtId="166" fontId="0" fillId="0" borderId="17" xfId="8" applyFont="1" applyBorder="1">
      <alignment horizontal="right" vertical="center" indent="1"/>
    </xf>
    <xf numFmtId="1" fontId="20" fillId="0" borderId="17" xfId="7" applyFont="1" applyFill="1" applyBorder="1" applyAlignment="1">
      <alignment horizontal="center" vertical="center" wrapText="1"/>
    </xf>
    <xf numFmtId="0" fontId="8" fillId="0" borderId="19" xfId="18" applyFont="1" applyBorder="1">
      <alignment horizontal="center" vertical="center"/>
    </xf>
    <xf numFmtId="1" fontId="9" fillId="0" borderId="20" xfId="7" applyFont="1" applyBorder="1">
      <alignment horizontal="center" vertical="center"/>
    </xf>
    <xf numFmtId="1" fontId="0" fillId="0" borderId="20" xfId="7" applyFont="1" applyFill="1" applyBorder="1" applyAlignment="1">
      <alignment horizontal="center" vertical="center" wrapText="1"/>
    </xf>
    <xf numFmtId="0" fontId="0" fillId="0" borderId="20" xfId="0" applyBorder="1">
      <alignment horizontal="left" vertical="center" wrapText="1" indent="1"/>
    </xf>
    <xf numFmtId="166" fontId="0" fillId="0" borderId="20" xfId="8" applyFont="1" applyBorder="1">
      <alignment horizontal="right" vertical="center" indent="1"/>
    </xf>
    <xf numFmtId="166" fontId="23" fillId="36" borderId="22" xfId="0" applyNumberFormat="1" applyFont="1" applyFill="1" applyBorder="1" applyAlignment="1">
      <alignment horizontal="right" vertical="center" indent="1"/>
    </xf>
    <xf numFmtId="166" fontId="0" fillId="0" borderId="23" xfId="8" applyFont="1" applyFill="1" applyBorder="1">
      <alignment horizontal="right" vertical="center" indent="1"/>
    </xf>
    <xf numFmtId="0" fontId="8" fillId="0" borderId="0" xfId="12" applyAlignment="1">
      <alignment horizontal="center" vertical="center" wrapText="1"/>
    </xf>
    <xf numFmtId="0" fontId="3" fillId="0" borderId="2" xfId="1" applyBorder="1" applyAlignment="1">
      <alignment horizont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horizontal="center" vertical="center" textRotation="0" wrapText="1" indent="0" justifyLastLine="0" shrinkToFit="0" readingOrder="0"/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0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31" totalsRowCount="1" headerRowDxfId="7">
  <autoFilter ref="E4:H30" xr:uid="{00000000-0009-0000-0100-000002000000}"/>
  <tableColumns count="4">
    <tableColumn id="1" xr3:uid="{00000000-0010-0000-0000-000001000000}" name="MERNÁ JEDNOTKA" dataDxfId="6" totalsRowDxfId="5" dataCellStyle="Čiarka"/>
    <tableColumn id="2" xr3:uid="{00000000-0010-0000-0000-000002000000}" name="POPIS" dataDxfId="4"/>
    <tableColumn id="3" xr3:uid="{00000000-0010-0000-0000-000003000000}" name="JEDNOTKOVÁ CENA" totalsRowLabel="CELKOVÁ HODNOTA bez DPH" dataDxfId="3" totalsRowDxfId="2" dataCellStyle="Mena"/>
    <tableColumn id="4" xr3:uid="{00000000-0010-0000-0000-000004000000}" name="SUMA bez DPH" totalsRowFunction="sum" dataDxfId="1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ovecky.peter@dpb.sk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39"/>
  <sheetViews>
    <sheetView showGridLines="0" tabSelected="1" zoomScaleNormal="100" workbookViewId="0">
      <selection activeCell="L3" sqref="L3"/>
    </sheetView>
  </sheetViews>
  <sheetFormatPr defaultRowHeight="30" customHeight="1" x14ac:dyDescent="0.2"/>
  <cols>
    <col min="1" max="1" width="2.625" customWidth="1"/>
    <col min="2" max="2" width="26.125" customWidth="1"/>
    <col min="3" max="3" width="4.5" customWidth="1"/>
    <col min="4" max="4" width="9.375" customWidth="1"/>
    <col min="5" max="5" width="12" style="23" customWidth="1"/>
    <col min="6" max="6" width="50.875" customWidth="1"/>
    <col min="7" max="7" width="23.125" customWidth="1"/>
    <col min="8" max="8" width="15.375" customWidth="1"/>
    <col min="9" max="9" width="19.625" customWidth="1"/>
  </cols>
  <sheetData>
    <row r="1" spans="2:9" ht="70.5" customHeight="1" x14ac:dyDescent="0.4">
      <c r="B1" s="52"/>
      <c r="E1" s="51" t="s">
        <v>50</v>
      </c>
      <c r="F1" s="51"/>
      <c r="G1" s="51"/>
      <c r="H1" s="51"/>
    </row>
    <row r="2" spans="2:9" ht="30" customHeight="1" x14ac:dyDescent="0.2">
      <c r="B2" s="52"/>
      <c r="E2" s="1" t="s">
        <v>39</v>
      </c>
      <c r="F2" s="18" t="s">
        <v>40</v>
      </c>
      <c r="G2" s="18"/>
      <c r="H2" s="18"/>
    </row>
    <row r="3" spans="2:9" ht="46.5" customHeight="1" x14ac:dyDescent="0.2">
      <c r="B3" s="52"/>
      <c r="E3" s="19" t="s">
        <v>42</v>
      </c>
      <c r="F3" s="17" t="s">
        <v>41</v>
      </c>
      <c r="G3" s="1"/>
      <c r="H3" s="1"/>
    </row>
    <row r="4" spans="2:9" ht="57.75" customHeight="1" thickBot="1" x14ac:dyDescent="0.25">
      <c r="B4" s="52"/>
      <c r="C4" s="31" t="s">
        <v>27</v>
      </c>
      <c r="D4" s="32" t="s">
        <v>1</v>
      </c>
      <c r="E4" s="33" t="s">
        <v>30</v>
      </c>
      <c r="F4" s="34" t="s">
        <v>2</v>
      </c>
      <c r="G4" s="35" t="s">
        <v>3</v>
      </c>
      <c r="H4" s="35" t="s">
        <v>28</v>
      </c>
      <c r="I4" s="36" t="s">
        <v>37</v>
      </c>
    </row>
    <row r="5" spans="2:9" ht="39.75" customHeight="1" thickBot="1" x14ac:dyDescent="0.25">
      <c r="B5" s="14"/>
      <c r="C5" s="37">
        <v>1</v>
      </c>
      <c r="D5" s="38">
        <v>100</v>
      </c>
      <c r="E5" s="39" t="s">
        <v>31</v>
      </c>
      <c r="F5" s="40" t="s">
        <v>43</v>
      </c>
      <c r="G5" s="41"/>
      <c r="H5" s="41">
        <f>D5*Položky[[#This Row],[JEDNOTKOVÁ CENA]]</f>
        <v>0</v>
      </c>
      <c r="I5" s="53" t="s">
        <v>38</v>
      </c>
    </row>
    <row r="6" spans="2:9" ht="39.75" customHeight="1" thickBot="1" x14ac:dyDescent="0.25">
      <c r="B6" s="7"/>
      <c r="C6" s="37">
        <v>2</v>
      </c>
      <c r="D6" s="38">
        <v>82.65</v>
      </c>
      <c r="E6" s="39" t="s">
        <v>31</v>
      </c>
      <c r="F6" s="40" t="s">
        <v>6</v>
      </c>
      <c r="G6" s="41"/>
      <c r="H6" s="41">
        <f>D6*Položky[[#This Row],[JEDNOTKOVÁ CENA]]</f>
        <v>0</v>
      </c>
      <c r="I6" s="53"/>
    </row>
    <row r="7" spans="2:9" ht="39.75" customHeight="1" thickBot="1" x14ac:dyDescent="0.25">
      <c r="B7" s="8"/>
      <c r="C7" s="37">
        <v>3</v>
      </c>
      <c r="D7" s="38">
        <v>90</v>
      </c>
      <c r="E7" s="39" t="s">
        <v>32</v>
      </c>
      <c r="F7" s="40" t="s">
        <v>7</v>
      </c>
      <c r="G7" s="41"/>
      <c r="H7" s="41">
        <f>D7*Položky[[#This Row],[JEDNOTKOVÁ CENA]]</f>
        <v>0</v>
      </c>
      <c r="I7" s="53"/>
    </row>
    <row r="8" spans="2:9" ht="39.75" customHeight="1" thickBot="1" x14ac:dyDescent="0.25">
      <c r="B8" s="7"/>
      <c r="C8" s="37">
        <v>4</v>
      </c>
      <c r="D8" s="38">
        <v>82.65</v>
      </c>
      <c r="E8" s="39" t="s">
        <v>31</v>
      </c>
      <c r="F8" s="40" t="s">
        <v>8</v>
      </c>
      <c r="G8" s="41"/>
      <c r="H8" s="41">
        <f>D8*Položky[[#This Row],[JEDNOTKOVÁ CENA]]</f>
        <v>0</v>
      </c>
      <c r="I8" s="53"/>
    </row>
    <row r="9" spans="2:9" ht="39.75" customHeight="1" thickBot="1" x14ac:dyDescent="0.25">
      <c r="B9" s="8"/>
      <c r="C9" s="37">
        <v>5</v>
      </c>
      <c r="D9" s="38">
        <v>51.58</v>
      </c>
      <c r="E9" s="39" t="s">
        <v>32</v>
      </c>
      <c r="F9" s="40" t="s">
        <v>9</v>
      </c>
      <c r="G9" s="41"/>
      <c r="H9" s="41">
        <f>D9*Položky[[#This Row],[JEDNOTKOVÁ CENA]]</f>
        <v>0</v>
      </c>
      <c r="I9" s="53"/>
    </row>
    <row r="10" spans="2:9" ht="39.75" customHeight="1" thickBot="1" x14ac:dyDescent="0.25">
      <c r="B10" s="9"/>
      <c r="C10" s="37">
        <v>6</v>
      </c>
      <c r="D10" s="38">
        <v>52</v>
      </c>
      <c r="E10" s="39" t="s">
        <v>32</v>
      </c>
      <c r="F10" s="40" t="s">
        <v>10</v>
      </c>
      <c r="G10" s="41"/>
      <c r="H10" s="41">
        <f>D10*Položky[[#This Row],[JEDNOTKOVÁ CENA]]</f>
        <v>0</v>
      </c>
      <c r="I10" s="53"/>
    </row>
    <row r="11" spans="2:9" ht="39.75" customHeight="1" thickBot="1" x14ac:dyDescent="0.25">
      <c r="B11" s="10"/>
      <c r="C11" s="37">
        <v>7</v>
      </c>
      <c r="D11" s="38">
        <v>51.58</v>
      </c>
      <c r="E11" s="39" t="s">
        <v>32</v>
      </c>
      <c r="F11" s="40" t="s">
        <v>11</v>
      </c>
      <c r="G11" s="41"/>
      <c r="H11" s="41">
        <f>D11*Položky[[#This Row],[JEDNOTKOVÁ CENA]]</f>
        <v>0</v>
      </c>
      <c r="I11" s="53"/>
    </row>
    <row r="12" spans="2:9" ht="39.75" customHeight="1" thickBot="1" x14ac:dyDescent="0.25">
      <c r="B12" s="7"/>
      <c r="C12" s="37">
        <v>8</v>
      </c>
      <c r="D12" s="38">
        <v>75</v>
      </c>
      <c r="E12" s="39" t="s">
        <v>32</v>
      </c>
      <c r="F12" s="40" t="s">
        <v>12</v>
      </c>
      <c r="G12" s="41"/>
      <c r="H12" s="41">
        <f>D12*Položky[[#This Row],[JEDNOTKOVÁ CENA]]</f>
        <v>0</v>
      </c>
      <c r="I12" s="53"/>
    </row>
    <row r="13" spans="2:9" ht="39.75" customHeight="1" thickBot="1" x14ac:dyDescent="0.25">
      <c r="B13" s="8"/>
      <c r="C13" s="37">
        <v>9</v>
      </c>
      <c r="D13" s="38">
        <v>51.58</v>
      </c>
      <c r="E13" s="39" t="s">
        <v>32</v>
      </c>
      <c r="F13" s="40" t="s">
        <v>13</v>
      </c>
      <c r="G13" s="41"/>
      <c r="H13" s="41">
        <f>D13*Položky[[#This Row],[JEDNOTKOVÁ CENA]]</f>
        <v>0</v>
      </c>
      <c r="I13" s="53"/>
    </row>
    <row r="14" spans="2:9" ht="39.75" customHeight="1" thickBot="1" x14ac:dyDescent="0.25">
      <c r="B14" s="7"/>
      <c r="C14" s="37">
        <v>10</v>
      </c>
      <c r="D14" s="38">
        <v>51.58</v>
      </c>
      <c r="E14" s="39" t="s">
        <v>32</v>
      </c>
      <c r="F14" s="40" t="s">
        <v>14</v>
      </c>
      <c r="G14" s="41"/>
      <c r="H14" s="41">
        <f>D14*Položky[[#This Row],[JEDNOTKOVÁ CENA]]</f>
        <v>0</v>
      </c>
      <c r="I14" s="53"/>
    </row>
    <row r="15" spans="2:9" ht="39.75" customHeight="1" thickBot="1" x14ac:dyDescent="0.25">
      <c r="B15" s="8"/>
      <c r="C15" s="37">
        <v>11</v>
      </c>
      <c r="D15" s="38">
        <v>82.65</v>
      </c>
      <c r="E15" s="39" t="s">
        <v>31</v>
      </c>
      <c r="F15" s="40" t="s">
        <v>15</v>
      </c>
      <c r="G15" s="41"/>
      <c r="H15" s="41">
        <f>D15*Položky[[#This Row],[JEDNOTKOVÁ CENA]]</f>
        <v>0</v>
      </c>
      <c r="I15" s="53"/>
    </row>
    <row r="16" spans="2:9" ht="39.75" customHeight="1" thickBot="1" x14ac:dyDescent="0.25">
      <c r="B16" s="11"/>
      <c r="C16" s="37">
        <v>12</v>
      </c>
      <c r="D16" s="38">
        <v>82.65</v>
      </c>
      <c r="E16" s="39" t="s">
        <v>31</v>
      </c>
      <c r="F16" s="40" t="s">
        <v>18</v>
      </c>
      <c r="G16" s="41"/>
      <c r="H16" s="41">
        <f>D16*Položky[[#This Row],[JEDNOTKOVÁ CENA]]</f>
        <v>0</v>
      </c>
      <c r="I16" s="53"/>
    </row>
    <row r="17" spans="2:9" ht="39.75" customHeight="1" thickBot="1" x14ac:dyDescent="0.25">
      <c r="B17" s="8"/>
      <c r="C17" s="37">
        <v>13</v>
      </c>
      <c r="D17" s="38">
        <v>82.65</v>
      </c>
      <c r="E17" s="39" t="s">
        <v>31</v>
      </c>
      <c r="F17" s="40" t="s">
        <v>44</v>
      </c>
      <c r="G17" s="41"/>
      <c r="H17" s="41">
        <f>D17*Položky[[#This Row],[JEDNOTKOVÁ CENA]]</f>
        <v>0</v>
      </c>
      <c r="I17" s="53"/>
    </row>
    <row r="18" spans="2:9" ht="39.75" customHeight="1" thickBot="1" x14ac:dyDescent="0.25">
      <c r="B18" s="7"/>
      <c r="C18" s="37">
        <v>14</v>
      </c>
      <c r="D18" s="38">
        <v>82.65</v>
      </c>
      <c r="E18" s="39" t="s">
        <v>31</v>
      </c>
      <c r="F18" s="40" t="s">
        <v>45</v>
      </c>
      <c r="G18" s="41"/>
      <c r="H18" s="41">
        <f>D18*Položky[[#This Row],[JEDNOTKOVÁ CENA]]</f>
        <v>0</v>
      </c>
      <c r="I18" s="53"/>
    </row>
    <row r="19" spans="2:9" ht="39.75" customHeight="1" thickBot="1" x14ac:dyDescent="0.25">
      <c r="B19" s="8"/>
      <c r="C19" s="37">
        <v>15</v>
      </c>
      <c r="D19" s="38">
        <v>82.65</v>
      </c>
      <c r="E19" s="39" t="s">
        <v>31</v>
      </c>
      <c r="F19" s="40" t="s">
        <v>46</v>
      </c>
      <c r="G19" s="41"/>
      <c r="H19" s="41">
        <f>D19*Položky[[#This Row],[JEDNOTKOVÁ CENA]]</f>
        <v>0</v>
      </c>
      <c r="I19" s="53"/>
    </row>
    <row r="20" spans="2:9" ht="39.75" customHeight="1" thickBot="1" x14ac:dyDescent="0.25">
      <c r="B20" s="7"/>
      <c r="C20" s="37">
        <v>16</v>
      </c>
      <c r="D20" s="38">
        <v>25</v>
      </c>
      <c r="E20" s="42" t="s">
        <v>36</v>
      </c>
      <c r="F20" s="40" t="s">
        <v>19</v>
      </c>
      <c r="G20" s="41"/>
      <c r="H20" s="41">
        <f>D20*Položky[[#This Row],[JEDNOTKOVÁ CENA]]</f>
        <v>0</v>
      </c>
      <c r="I20" s="53"/>
    </row>
    <row r="21" spans="2:9" ht="39.75" customHeight="1" thickBot="1" x14ac:dyDescent="0.25">
      <c r="B21" s="8"/>
      <c r="C21" s="37">
        <v>17</v>
      </c>
      <c r="D21" s="38">
        <v>1</v>
      </c>
      <c r="E21" s="42" t="s">
        <v>24</v>
      </c>
      <c r="F21" s="40" t="s">
        <v>20</v>
      </c>
      <c r="G21" s="41"/>
      <c r="H21" s="41">
        <f>D21*Položky[[#This Row],[JEDNOTKOVÁ CENA]]</f>
        <v>0</v>
      </c>
      <c r="I21" s="53"/>
    </row>
    <row r="22" spans="2:9" ht="39.75" customHeight="1" thickBot="1" x14ac:dyDescent="0.25">
      <c r="B22" s="7"/>
      <c r="C22" s="37">
        <v>18</v>
      </c>
      <c r="D22" s="38">
        <v>51.58</v>
      </c>
      <c r="E22" s="39" t="s">
        <v>32</v>
      </c>
      <c r="F22" s="40" t="s">
        <v>21</v>
      </c>
      <c r="G22" s="41"/>
      <c r="H22" s="41">
        <f>D22*Položky[[#This Row],[JEDNOTKOVÁ CENA]]</f>
        <v>0</v>
      </c>
      <c r="I22" s="53"/>
    </row>
    <row r="23" spans="2:9" ht="39.75" customHeight="1" thickBot="1" x14ac:dyDescent="0.25">
      <c r="B23" s="8"/>
      <c r="C23" s="37">
        <v>19</v>
      </c>
      <c r="D23" s="38">
        <v>51.58</v>
      </c>
      <c r="E23" s="39" t="s">
        <v>32</v>
      </c>
      <c r="F23" s="40" t="s">
        <v>22</v>
      </c>
      <c r="G23" s="41"/>
      <c r="H23" s="41">
        <f>D23*Položky[[#This Row],[JEDNOTKOVÁ CENA]]</f>
        <v>0</v>
      </c>
      <c r="I23" s="53"/>
    </row>
    <row r="24" spans="2:9" ht="39.75" customHeight="1" thickBot="1" x14ac:dyDescent="0.25">
      <c r="B24" s="7"/>
      <c r="C24" s="37">
        <v>20</v>
      </c>
      <c r="D24" s="38">
        <v>2.7</v>
      </c>
      <c r="E24" s="42" t="s">
        <v>32</v>
      </c>
      <c r="F24" s="40" t="s">
        <v>47</v>
      </c>
      <c r="G24" s="41"/>
      <c r="H24" s="41">
        <f>D24*Položky[[#This Row],[JEDNOTKOVÁ CENA]]</f>
        <v>0</v>
      </c>
      <c r="I24" s="53"/>
    </row>
    <row r="25" spans="2:9" ht="39.75" customHeight="1" thickBot="1" x14ac:dyDescent="0.25">
      <c r="B25" s="8"/>
      <c r="C25" s="37">
        <v>21</v>
      </c>
      <c r="D25" s="38">
        <v>2.7</v>
      </c>
      <c r="E25" s="39" t="s">
        <v>32</v>
      </c>
      <c r="F25" s="40" t="s">
        <v>48</v>
      </c>
      <c r="G25" s="41"/>
      <c r="H25" s="41">
        <f>D25*Položky[[#This Row],[JEDNOTKOVÁ CENA]]</f>
        <v>0</v>
      </c>
      <c r="I25" s="53"/>
    </row>
    <row r="26" spans="2:9" ht="39.75" customHeight="1" thickBot="1" x14ac:dyDescent="0.25">
      <c r="B26" s="12"/>
      <c r="C26" s="37">
        <v>22</v>
      </c>
      <c r="D26" s="38">
        <v>1</v>
      </c>
      <c r="E26" s="42" t="s">
        <v>24</v>
      </c>
      <c r="F26" s="40" t="s">
        <v>23</v>
      </c>
      <c r="G26" s="41"/>
      <c r="H26" s="41">
        <f>D26*Položky[[#This Row],[JEDNOTKOVÁ CENA]]</f>
        <v>0</v>
      </c>
      <c r="I26" s="53"/>
    </row>
    <row r="27" spans="2:9" ht="39.75" customHeight="1" thickBot="1" x14ac:dyDescent="0.25">
      <c r="B27" s="8"/>
      <c r="C27" s="37">
        <v>23</v>
      </c>
      <c r="D27" s="38">
        <v>82.65</v>
      </c>
      <c r="E27" s="39" t="s">
        <v>31</v>
      </c>
      <c r="F27" s="40" t="s">
        <v>25</v>
      </c>
      <c r="G27" s="41"/>
      <c r="H27" s="41">
        <f>D27*Položky[[#This Row],[JEDNOTKOVÁ CENA]]</f>
        <v>0</v>
      </c>
      <c r="I27" s="53"/>
    </row>
    <row r="28" spans="2:9" ht="30" customHeight="1" thickBot="1" x14ac:dyDescent="0.25">
      <c r="B28" s="13"/>
      <c r="C28" s="37">
        <v>24</v>
      </c>
      <c r="D28" s="38">
        <v>1</v>
      </c>
      <c r="E28" s="42" t="s">
        <v>24</v>
      </c>
      <c r="F28" s="40" t="s">
        <v>49</v>
      </c>
      <c r="G28" s="41"/>
      <c r="H28" s="41">
        <f>D28*Položky[[#This Row],[JEDNOTKOVÁ CENA]]</f>
        <v>0</v>
      </c>
      <c r="I28" s="53"/>
    </row>
    <row r="29" spans="2:9" ht="30" customHeight="1" thickBot="1" x14ac:dyDescent="0.25">
      <c r="B29" s="2" t="s">
        <v>0</v>
      </c>
      <c r="C29" s="37">
        <v>25</v>
      </c>
      <c r="D29" s="38">
        <v>1</v>
      </c>
      <c r="E29" s="42" t="s">
        <v>24</v>
      </c>
      <c r="F29" s="40" t="s">
        <v>26</v>
      </c>
      <c r="G29" s="41"/>
      <c r="H29" s="41">
        <f>D29*Položky[[#This Row],[JEDNOTKOVÁ CENA]]</f>
        <v>0</v>
      </c>
      <c r="I29" s="53"/>
    </row>
    <row r="30" spans="2:9" ht="30" customHeight="1" x14ac:dyDescent="0.2">
      <c r="B30" s="6" t="s">
        <v>16</v>
      </c>
      <c r="C30" s="43"/>
      <c r="D30" s="44"/>
      <c r="E30" s="45"/>
      <c r="F30" s="46"/>
      <c r="G30" s="49"/>
      <c r="H30" s="47">
        <f>D30*Položky[[#This Row],[JEDNOTKOVÁ CENA]]</f>
        <v>0</v>
      </c>
      <c r="I30" s="54"/>
    </row>
    <row r="31" spans="2:9" ht="30" customHeight="1" x14ac:dyDescent="0.2">
      <c r="E31" s="20"/>
      <c r="G31" s="25" t="s">
        <v>29</v>
      </c>
      <c r="H31" s="48">
        <f>SUBTOTAL(109,Položky[SUMA bez DPH])</f>
        <v>0</v>
      </c>
    </row>
    <row r="32" spans="2:9" ht="32.25" customHeight="1" x14ac:dyDescent="0.2">
      <c r="D32" s="50"/>
      <c r="E32" s="50"/>
      <c r="F32" s="3"/>
      <c r="G32" s="29" t="s">
        <v>35</v>
      </c>
      <c r="H32" s="26"/>
    </row>
    <row r="33" spans="5:8" ht="32.25" customHeight="1" x14ac:dyDescent="0.2">
      <c r="E33" s="21"/>
      <c r="F33" s="16"/>
      <c r="G33" s="29" t="s">
        <v>34</v>
      </c>
      <c r="H33" s="27">
        <f>SadzbaDane*Položky[[#Totals],[SUMA bez DPH]]</f>
        <v>0</v>
      </c>
    </row>
    <row r="34" spans="5:8" ht="32.25" customHeight="1" x14ac:dyDescent="0.2">
      <c r="E34" s="16"/>
      <c r="F34" s="16"/>
      <c r="G34" s="30" t="s">
        <v>4</v>
      </c>
      <c r="H34" s="24"/>
    </row>
    <row r="35" spans="5:8" ht="32.25" customHeight="1" x14ac:dyDescent="0.2">
      <c r="E35" s="16"/>
      <c r="F35" s="16"/>
      <c r="G35" s="28" t="s">
        <v>33</v>
      </c>
      <c r="H35" s="27">
        <f>Položky[[#Totals],[SUMA bez DPH]]+H33+Iné</f>
        <v>0</v>
      </c>
    </row>
    <row r="36" spans="5:8" ht="30" customHeight="1" x14ac:dyDescent="0.2">
      <c r="E36" s="16"/>
      <c r="F36" s="16"/>
    </row>
    <row r="37" spans="5:8" ht="30" customHeight="1" x14ac:dyDescent="0.2">
      <c r="E37" s="22"/>
      <c r="F37" s="15"/>
      <c r="G37" s="15"/>
      <c r="H37" s="15"/>
    </row>
    <row r="38" spans="5:8" ht="30" customHeight="1" x14ac:dyDescent="0.2">
      <c r="H38" s="5"/>
    </row>
    <row r="39" spans="5:8" ht="30" customHeight="1" x14ac:dyDescent="0.2">
      <c r="E39" s="4" t="s">
        <v>17</v>
      </c>
      <c r="F39" s="4"/>
      <c r="G39" s="4"/>
      <c r="H39" s="4" t="s">
        <v>5</v>
      </c>
    </row>
  </sheetData>
  <mergeCells count="4">
    <mergeCell ref="D32:E32"/>
    <mergeCell ref="E1:H1"/>
    <mergeCell ref="B1:B4"/>
    <mergeCell ref="I5:I30"/>
  </mergeCells>
  <dataValidations count="39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bunky nižšie zadajte dátum." sqref="B9" xr:uid="{00000000-0002-0000-0000-000004000000}"/>
    <dataValidation allowBlank="1" showInputMessage="1" showErrorMessage="1" prompt="Do tejto bunky zadajte dátum." sqref="B10" xr:uid="{00000000-0002-0000-0000-000005000000}"/>
    <dataValidation allowBlank="1" showInputMessage="1" showErrorMessage="1" prompt="Do bunky nižšie zadajte adresu zákazníka." sqref="B11" xr:uid="{00000000-0002-0000-0000-000006000000}"/>
    <dataValidation allowBlank="1" showInputMessage="1" showErrorMessage="1" prompt="Do bunky nižšie zadajte PSČ, mesto a krajinu zákazníka." sqref="B13" xr:uid="{00000000-0002-0000-0000-000007000000}"/>
    <dataValidation allowBlank="1" showInputMessage="1" showErrorMessage="1" prompt="Do bunky nižšie zadajte telefónne číslo zákazníka." sqref="B15" xr:uid="{00000000-0002-0000-0000-000008000000}"/>
    <dataValidation allowBlank="1" showInputMessage="1" showErrorMessage="1" prompt="Do bunky nižšie zadajte e-mailovú adresu zákazníka." sqref="B17" xr:uid="{00000000-0002-0000-0000-000009000000}"/>
    <dataValidation allowBlank="1" showInputMessage="1" showErrorMessage="1" prompt="Do bunky nižšie zadajte meno predajcu." sqref="B19" xr:uid="{00000000-0002-0000-0000-00000A000000}"/>
    <dataValidation allowBlank="1" showInputMessage="1" showErrorMessage="1" prompt="Do bunky nižšie zadajte projekt." sqref="B21" xr:uid="{00000000-0002-0000-0000-00000B000000}"/>
    <dataValidation allowBlank="1" showInputMessage="1" showErrorMessage="1" prompt="Do bunky nižšie zadajte meno osoby, ktorá návrh vypracovala." sqref="B23" xr:uid="{00000000-0002-0000-0000-00000C000000}"/>
    <dataValidation allowBlank="1" showInputMessage="1" showErrorMessage="1" prompt="Do bunky nižšie zadajte meno osoby, pre ktorú je tento návrh určený." sqref="B25" xr:uid="{00000000-0002-0000-0000-00000D000000}"/>
    <dataValidation allowBlank="1" showInputMessage="1" showErrorMessage="1" prompt="Do tejto bunky zadajte meno osoby, pre ktorú je tento návrh určený." sqref="B26" xr:uid="{00000000-0002-0000-0000-00000E000000}"/>
    <dataValidation allowBlank="1" showInputMessage="1" showErrorMessage="1" prompt="Do bunky nižšie zadajte platobné podmienky." sqref="B27" xr:uid="{00000000-0002-0000-0000-00000F000000}"/>
    <dataValidation allowBlank="1" showInputMessage="1" showErrorMessage="1" prompt="Do tejto bunky zadajte platobné podmienky." sqref="B28" xr:uid="{00000000-0002-0000-0000-000010000000}"/>
    <dataValidation allowBlank="1" showInputMessage="1" showErrorMessage="1" prompt="Do bunky nižšie zadajte dátum splatnosti." sqref="B29" xr:uid="{00000000-0002-0000-0000-000011000000}"/>
    <dataValidation allowBlank="1" showInputMessage="1" showErrorMessage="1" prompt="Do tejto bunky zadajte dátum splatnosti." sqref="B30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ižšie zadajte podmienky návrhu." sqref="D32" xr:uid="{00000000-0002-0000-0000-000017000000}"/>
    <dataValidation allowBlank="1" showInputMessage="1" showErrorMessage="1" prompt="Do bunky napravo zadajte sadzbu dane." sqref="G32" xr:uid="{2611FB5E-A51B-47E9-8336-7048F23CE911}"/>
    <dataValidation allowBlank="1" showInputMessage="1" showErrorMessage="1" prompt="Do tejto bunky zadajte sadzbu dane." sqref="H32" xr:uid="{00000000-0002-0000-0000-000019000000}"/>
    <dataValidation allowBlank="1" showInputMessage="1" showErrorMessage="1" prompt="V bunke napravo sa automaticky vypočíta výška dane z predaja." sqref="G33" xr:uid="{1AB0EDA8-C6F1-4859-A507-C5619A8BC6E0}"/>
    <dataValidation allowBlank="1" showInputMessage="1" showErrorMessage="1" prompt="V tejto bunke sa automaticky vypočíta výška dane z predaja." sqref="H33" xr:uid="{00000000-0002-0000-0000-00001B000000}"/>
    <dataValidation allowBlank="1" showInputMessage="1" showErrorMessage="1" prompt="Do bunky vpravo zadajte inú sumu." sqref="G34" xr:uid="{479CDF29-D49D-4DF4-B246-A23CAED2807C}"/>
    <dataValidation allowBlank="1" showInputMessage="1" showErrorMessage="1" prompt="Do tejto bunky zadajte inú sumu." sqref="H34" xr:uid="{00000000-0002-0000-0000-00001D000000}"/>
    <dataValidation allowBlank="1" showInputMessage="1" showErrorMessage="1" prompt="V bunke napravo sa automaticky vypočíta celková splatná suma." sqref="G35" xr:uid="{00000000-0002-0000-0000-00001E000000}"/>
    <dataValidation allowBlank="1" showInputMessage="1" showErrorMessage="1" prompt="V tejto bunke sa automaticky vypočíta celková splatná suma." sqref="H35" xr:uid="{00000000-0002-0000-0000-00001F000000}"/>
    <dataValidation allowBlank="1" showInputMessage="1" showErrorMessage="1" prompt="Do tejto bunky zadajte dátum podpisu." sqref="H38" xr:uid="{00000000-0002-0000-0000-000020000000}"/>
    <dataValidation allowBlank="1" showInputMessage="1" showErrorMessage="1" prompt="Do tejto bunky zadajte podmienky návrhu." sqref="E33" xr:uid="{00000000-0002-0000-0000-000021000000}"/>
    <dataValidation allowBlank="1" showInputMessage="1" showErrorMessage="1" prompt="Nižšie zadajte podpis splnomocneného zástupcu." sqref="E37:H37" xr:uid="{00000000-0002-0000-0000-000022000000}"/>
    <dataValidation allowBlank="1" showInputMessage="1" showErrorMessage="1" prompt="Sem zadajte podpis splnomocneného zástupcu a do bunky napravo zadajte dátum podpisu." sqref="E38:G38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</dataValidations>
  <hyperlinks>
    <hyperlink ref="F3" r:id="rId1" xr:uid="{00000000-0004-0000-0000-000000000000}"/>
  </hyperlinks>
  <printOptions horizontalCentered="1"/>
  <pageMargins left="0" right="0" top="0.23622047244094491" bottom="0.23622047244094491" header="0" footer="0.23622047244094491"/>
  <pageSetup paperSize="9" scale="49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19</vt:i4>
      </vt:variant>
    </vt:vector>
  </HeadingPairs>
  <TitlesOfParts>
    <vt:vector size="2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OblasťNadpisuStĺpca10..B24.1</vt:lpstr>
      <vt:lpstr>OblasťNadpisuStĺpca11..B26.1</vt:lpstr>
      <vt:lpstr>OblasťNadpisuStĺpca12..B28.1</vt:lpstr>
      <vt:lpstr>OblasťNadpisuStĺpca13..B30.1</vt:lpstr>
      <vt:lpstr>OblasťNadpisuStĺpca14..D33</vt:lpstr>
      <vt:lpstr>OblasťNadpisuStĺpca2..B8.1</vt:lpstr>
      <vt:lpstr>OblasťNadpisuStĺpca3..B10.1</vt:lpstr>
      <vt:lpstr>OblasťNadpisuStĺpca4..B12.1</vt:lpstr>
      <vt:lpstr>OblasťNadpisuStĺpca5..B14.1</vt:lpstr>
      <vt:lpstr>OblasťNadpisuStĺpca6..B16.1</vt:lpstr>
      <vt:lpstr>OblasťNadpisuStĺpca7..B18.1</vt:lpstr>
      <vt:lpstr>OblasťNadpisuStĺpca8..B20.1</vt:lpstr>
      <vt:lpstr>OblasťNadpisuStĺpca9..B22.1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2024-01-12T08:03:02Z</cp:lastPrinted>
  <dcterms:created xsi:type="dcterms:W3CDTF">2017-07-30T18:12:27Z</dcterms:created>
  <dcterms:modified xsi:type="dcterms:W3CDTF">2024-01-29T08:02:23Z</dcterms:modified>
</cp:coreProperties>
</file>